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旧デスクトップ\105.ホームページ\12.更新04.04.00\北海道の豆類資料\"/>
    </mc:Choice>
  </mc:AlternateContent>
  <bookViews>
    <workbookView xWindow="240" yWindow="60" windowWidth="7470" windowHeight="4590"/>
  </bookViews>
  <sheets>
    <sheet name="関税割当" sheetId="17" r:id="rId1"/>
  </sheets>
  <calcPr calcId="162913"/>
</workbook>
</file>

<file path=xl/calcChain.xml><?xml version="1.0" encoding="utf-8"?>
<calcChain xmlns="http://schemas.openxmlformats.org/spreadsheetml/2006/main">
  <c r="J62" i="17" l="1"/>
  <c r="K27" i="17"/>
  <c r="K30" i="17"/>
  <c r="K33" i="17"/>
  <c r="K36" i="17"/>
  <c r="K39" i="17"/>
  <c r="K42" i="17"/>
  <c r="K45" i="17"/>
  <c r="K48" i="17"/>
  <c r="K51" i="17"/>
  <c r="K55" i="17"/>
  <c r="K59" i="17"/>
  <c r="K62" i="17"/>
  <c r="H62" i="17" l="1"/>
  <c r="G62" i="17"/>
  <c r="F62" i="17"/>
  <c r="H59" i="17"/>
  <c r="G59" i="17"/>
  <c r="F59" i="17"/>
  <c r="E58" i="17"/>
  <c r="E57" i="17"/>
  <c r="E56" i="17"/>
  <c r="G55" i="17"/>
  <c r="F55" i="17"/>
  <c r="E53" i="17"/>
  <c r="E52" i="17"/>
  <c r="E62" i="17" l="1"/>
  <c r="E59" i="17"/>
  <c r="E55" i="17"/>
  <c r="H51" i="17" l="1"/>
  <c r="G51" i="17"/>
  <c r="F51" i="17"/>
  <c r="E50" i="17"/>
  <c r="E49" i="17"/>
  <c r="H48" i="17"/>
  <c r="G48" i="17"/>
  <c r="F48" i="17"/>
  <c r="E47" i="17"/>
  <c r="E46" i="17"/>
  <c r="H45" i="17"/>
  <c r="G45" i="17"/>
  <c r="F45" i="17"/>
  <c r="E44" i="17"/>
  <c r="E45" i="17" s="1"/>
  <c r="H42" i="17"/>
  <c r="G42" i="17"/>
  <c r="F42" i="17"/>
  <c r="E41" i="17"/>
  <c r="E42" i="17" s="1"/>
  <c r="H39" i="17"/>
  <c r="G39" i="17"/>
  <c r="F39" i="17"/>
  <c r="E38" i="17"/>
  <c r="E39" i="17" s="1"/>
  <c r="H36" i="17"/>
  <c r="G36" i="17"/>
  <c r="F36" i="17"/>
  <c r="E36" i="17"/>
  <c r="H33" i="17"/>
  <c r="G33" i="17"/>
  <c r="F33" i="17"/>
  <c r="E33" i="17"/>
  <c r="H30" i="17"/>
  <c r="G30" i="17"/>
  <c r="F30" i="17"/>
  <c r="E30" i="17"/>
  <c r="H27" i="17"/>
  <c r="G27" i="17"/>
  <c r="F27" i="17"/>
  <c r="E51" i="17" l="1"/>
  <c r="E48" i="17"/>
</calcChain>
</file>

<file path=xl/sharedStrings.xml><?xml version="1.0" encoding="utf-8"?>
<sst xmlns="http://schemas.openxmlformats.org/spreadsheetml/2006/main" count="73" uniqueCount="72">
  <si>
    <t>一般枠</t>
    <rPh sb="0" eb="2">
      <t>イッパン</t>
    </rPh>
    <rPh sb="2" eb="3">
      <t>ワク</t>
    </rPh>
    <phoneticPr fontId="2"/>
  </si>
  <si>
    <t>年度</t>
    <rPh sb="0" eb="2">
      <t>ネンド</t>
    </rPh>
    <phoneticPr fontId="2"/>
  </si>
  <si>
    <t>平成15年上期</t>
    <rPh sb="0" eb="2">
      <t>ヘイセイ</t>
    </rPh>
    <rPh sb="4" eb="5">
      <t>ネン</t>
    </rPh>
    <rPh sb="5" eb="7">
      <t>カミキ</t>
    </rPh>
    <phoneticPr fontId="2"/>
  </si>
  <si>
    <t>15年下期</t>
    <rPh sb="2" eb="3">
      <t>ネン</t>
    </rPh>
    <rPh sb="3" eb="5">
      <t>シモキ</t>
    </rPh>
    <phoneticPr fontId="2"/>
  </si>
  <si>
    <t>15年度計</t>
    <rPh sb="2" eb="3">
      <t>ネン</t>
    </rPh>
    <rPh sb="3" eb="4">
      <t>ド</t>
    </rPh>
    <rPh sb="4" eb="5">
      <t>ケイ</t>
    </rPh>
    <phoneticPr fontId="2"/>
  </si>
  <si>
    <t>平成16年上期</t>
    <rPh sb="0" eb="2">
      <t>ヘイセイ</t>
    </rPh>
    <rPh sb="4" eb="5">
      <t>ネン</t>
    </rPh>
    <rPh sb="5" eb="7">
      <t>カミキ</t>
    </rPh>
    <phoneticPr fontId="2"/>
  </si>
  <si>
    <t>16年下期</t>
    <rPh sb="2" eb="3">
      <t>ネン</t>
    </rPh>
    <rPh sb="3" eb="5">
      <t>シモキ</t>
    </rPh>
    <phoneticPr fontId="2"/>
  </si>
  <si>
    <t>16年度計</t>
    <rPh sb="2" eb="3">
      <t>ネン</t>
    </rPh>
    <rPh sb="3" eb="4">
      <t>ド</t>
    </rPh>
    <rPh sb="4" eb="5">
      <t>ケイ</t>
    </rPh>
    <phoneticPr fontId="2"/>
  </si>
  <si>
    <t>平成17年上期</t>
    <rPh sb="0" eb="2">
      <t>ヘイセイ</t>
    </rPh>
    <rPh sb="4" eb="5">
      <t>ネン</t>
    </rPh>
    <rPh sb="5" eb="7">
      <t>カミキ</t>
    </rPh>
    <phoneticPr fontId="2"/>
  </si>
  <si>
    <t>17年下期</t>
    <rPh sb="2" eb="3">
      <t>ネン</t>
    </rPh>
    <rPh sb="3" eb="5">
      <t>シモキ</t>
    </rPh>
    <phoneticPr fontId="2"/>
  </si>
  <si>
    <t>17年度計</t>
    <rPh sb="2" eb="3">
      <t>ネン</t>
    </rPh>
    <rPh sb="3" eb="4">
      <t>ド</t>
    </rPh>
    <rPh sb="4" eb="5">
      <t>ケイ</t>
    </rPh>
    <phoneticPr fontId="2"/>
  </si>
  <si>
    <t>平成18年上期</t>
    <rPh sb="0" eb="2">
      <t>ヘイセイ</t>
    </rPh>
    <rPh sb="4" eb="5">
      <t>ネン</t>
    </rPh>
    <rPh sb="5" eb="7">
      <t>カミキ</t>
    </rPh>
    <phoneticPr fontId="2"/>
  </si>
  <si>
    <t>18年下期</t>
    <rPh sb="2" eb="3">
      <t>ネン</t>
    </rPh>
    <rPh sb="3" eb="5">
      <t>シモキ</t>
    </rPh>
    <phoneticPr fontId="2"/>
  </si>
  <si>
    <t>18年度計</t>
    <rPh sb="2" eb="3">
      <t>ネン</t>
    </rPh>
    <rPh sb="3" eb="4">
      <t>ド</t>
    </rPh>
    <rPh sb="4" eb="5">
      <t>ケイ</t>
    </rPh>
    <phoneticPr fontId="2"/>
  </si>
  <si>
    <t>平成19年上期</t>
    <rPh sb="0" eb="2">
      <t>ヘイセイ</t>
    </rPh>
    <rPh sb="4" eb="5">
      <t>ネン</t>
    </rPh>
    <rPh sb="5" eb="7">
      <t>カミキ</t>
    </rPh>
    <phoneticPr fontId="2"/>
  </si>
  <si>
    <t>19年下期</t>
    <rPh sb="2" eb="3">
      <t>ネン</t>
    </rPh>
    <rPh sb="3" eb="5">
      <t>シモキ</t>
    </rPh>
    <phoneticPr fontId="2"/>
  </si>
  <si>
    <t>19年度計</t>
    <rPh sb="2" eb="3">
      <t>ネン</t>
    </rPh>
    <rPh sb="3" eb="4">
      <t>ド</t>
    </rPh>
    <rPh sb="4" eb="5">
      <t>ケイ</t>
    </rPh>
    <phoneticPr fontId="2"/>
  </si>
  <si>
    <t>平成20年上期</t>
    <rPh sb="0" eb="2">
      <t>ヘイセイ</t>
    </rPh>
    <rPh sb="4" eb="5">
      <t>ネン</t>
    </rPh>
    <rPh sb="5" eb="7">
      <t>カミキ</t>
    </rPh>
    <phoneticPr fontId="2"/>
  </si>
  <si>
    <t>20年下期</t>
    <rPh sb="2" eb="3">
      <t>ネン</t>
    </rPh>
    <rPh sb="3" eb="5">
      <t>シモキ</t>
    </rPh>
    <phoneticPr fontId="2"/>
  </si>
  <si>
    <t>20年度計</t>
    <rPh sb="2" eb="3">
      <t>ネン</t>
    </rPh>
    <rPh sb="3" eb="4">
      <t>ド</t>
    </rPh>
    <rPh sb="4" eb="5">
      <t>ケイ</t>
    </rPh>
    <phoneticPr fontId="2"/>
  </si>
  <si>
    <t>平成21年上期</t>
    <rPh sb="0" eb="2">
      <t>ヘイセイ</t>
    </rPh>
    <rPh sb="4" eb="5">
      <t>ネン</t>
    </rPh>
    <rPh sb="5" eb="7">
      <t>カミキ</t>
    </rPh>
    <phoneticPr fontId="2"/>
  </si>
  <si>
    <t>21年下期</t>
    <rPh sb="2" eb="3">
      <t>ネン</t>
    </rPh>
    <rPh sb="3" eb="5">
      <t>シモキ</t>
    </rPh>
    <phoneticPr fontId="2"/>
  </si>
  <si>
    <t>21年度計</t>
    <rPh sb="2" eb="3">
      <t>ネン</t>
    </rPh>
    <rPh sb="3" eb="4">
      <t>ド</t>
    </rPh>
    <rPh sb="4" eb="5">
      <t>ケイ</t>
    </rPh>
    <phoneticPr fontId="2"/>
  </si>
  <si>
    <t>平成22年上期</t>
    <rPh sb="0" eb="2">
      <t>ヘイセイ</t>
    </rPh>
    <rPh sb="4" eb="5">
      <t>ネン</t>
    </rPh>
    <rPh sb="5" eb="7">
      <t>カミキ</t>
    </rPh>
    <phoneticPr fontId="2"/>
  </si>
  <si>
    <t>22年下期</t>
    <rPh sb="2" eb="3">
      <t>ネン</t>
    </rPh>
    <rPh sb="3" eb="5">
      <t>シモキ</t>
    </rPh>
    <phoneticPr fontId="2"/>
  </si>
  <si>
    <t>22年度計</t>
    <rPh sb="2" eb="3">
      <t>ネン</t>
    </rPh>
    <rPh sb="3" eb="4">
      <t>ド</t>
    </rPh>
    <rPh sb="4" eb="5">
      <t>ケイ</t>
    </rPh>
    <phoneticPr fontId="2"/>
  </si>
  <si>
    <t>（単位 ： ｔ )</t>
    <rPh sb="1" eb="3">
      <t>タンイ</t>
    </rPh>
    <phoneticPr fontId="2"/>
  </si>
  <si>
    <t>計</t>
    <rPh sb="0" eb="1">
      <t>ケイ</t>
    </rPh>
    <phoneticPr fontId="2"/>
  </si>
  <si>
    <t>小豆</t>
    <rPh sb="0" eb="2">
      <t>ショウズ</t>
    </rPh>
    <phoneticPr fontId="2"/>
  </si>
  <si>
    <t>えん豆</t>
    <rPh sb="2" eb="3">
      <t>マメ</t>
    </rPh>
    <phoneticPr fontId="2"/>
  </si>
  <si>
    <t>そら豆</t>
    <rPh sb="2" eb="3">
      <t>マメ</t>
    </rPh>
    <phoneticPr fontId="2"/>
  </si>
  <si>
    <t>沖縄枠</t>
    <rPh sb="0" eb="2">
      <t>オキナワ</t>
    </rPh>
    <rPh sb="2" eb="3">
      <t>ワク</t>
    </rPh>
    <phoneticPr fontId="2"/>
  </si>
  <si>
    <t>菜豆その他</t>
    <rPh sb="0" eb="2">
      <t>サイトウ</t>
    </rPh>
    <rPh sb="4" eb="5">
      <t>タ</t>
    </rPh>
    <phoneticPr fontId="2"/>
  </si>
  <si>
    <t>平成23年上期</t>
    <rPh sb="0" eb="2">
      <t>ヘイセイ</t>
    </rPh>
    <rPh sb="4" eb="5">
      <t>ネン</t>
    </rPh>
    <rPh sb="5" eb="7">
      <t>カミキ</t>
    </rPh>
    <phoneticPr fontId="2"/>
  </si>
  <si>
    <t>23年下期</t>
    <rPh sb="2" eb="3">
      <t>ネン</t>
    </rPh>
    <rPh sb="3" eb="5">
      <t>シモキ</t>
    </rPh>
    <phoneticPr fontId="2"/>
  </si>
  <si>
    <t>23年度計</t>
    <rPh sb="2" eb="3">
      <t>ネン</t>
    </rPh>
    <rPh sb="3" eb="4">
      <t>ド</t>
    </rPh>
    <rPh sb="4" eb="5">
      <t>ケイ</t>
    </rPh>
    <phoneticPr fontId="2"/>
  </si>
  <si>
    <t>4 年次別関税割当数量</t>
    <rPh sb="2" eb="5">
      <t>ネンジベツ</t>
    </rPh>
    <rPh sb="5" eb="7">
      <t>カンゼイ</t>
    </rPh>
    <rPh sb="7" eb="9">
      <t>ワリアテ</t>
    </rPh>
    <rPh sb="9" eb="11">
      <t>スウリョウ</t>
    </rPh>
    <phoneticPr fontId="2"/>
  </si>
  <si>
    <t>平成24年上期</t>
    <rPh sb="0" eb="2">
      <t>ヘイセイ</t>
    </rPh>
    <rPh sb="4" eb="5">
      <t>ネン</t>
    </rPh>
    <rPh sb="5" eb="7">
      <t>カミキ</t>
    </rPh>
    <phoneticPr fontId="2"/>
  </si>
  <si>
    <t>24年下期</t>
    <rPh sb="2" eb="3">
      <t>ネン</t>
    </rPh>
    <rPh sb="3" eb="5">
      <t>シモキ</t>
    </rPh>
    <phoneticPr fontId="2"/>
  </si>
  <si>
    <t>24年度計</t>
    <rPh sb="2" eb="3">
      <t>ネン</t>
    </rPh>
    <rPh sb="3" eb="4">
      <t>ド</t>
    </rPh>
    <rPh sb="4" eb="5">
      <t>ケイ</t>
    </rPh>
    <phoneticPr fontId="2"/>
  </si>
  <si>
    <t>平成25年上期</t>
    <rPh sb="0" eb="2">
      <t>ヘイセイ</t>
    </rPh>
    <rPh sb="4" eb="5">
      <t>ネン</t>
    </rPh>
    <rPh sb="5" eb="7">
      <t>カミキ</t>
    </rPh>
    <phoneticPr fontId="2"/>
  </si>
  <si>
    <t>25年下期</t>
    <rPh sb="2" eb="3">
      <t>ネン</t>
    </rPh>
    <rPh sb="3" eb="5">
      <t>シモキ</t>
    </rPh>
    <phoneticPr fontId="2"/>
  </si>
  <si>
    <t>25年度計</t>
    <rPh sb="2" eb="3">
      <t>ネン</t>
    </rPh>
    <rPh sb="3" eb="4">
      <t>ド</t>
    </rPh>
    <rPh sb="4" eb="5">
      <t>ケイ</t>
    </rPh>
    <phoneticPr fontId="2"/>
  </si>
  <si>
    <t>平成26年上期</t>
    <rPh sb="0" eb="2">
      <t>ヘイセイ</t>
    </rPh>
    <rPh sb="4" eb="5">
      <t>ネン</t>
    </rPh>
    <rPh sb="5" eb="7">
      <t>カミキ</t>
    </rPh>
    <phoneticPr fontId="2"/>
  </si>
  <si>
    <t>26年下期</t>
    <rPh sb="2" eb="3">
      <t>ネン</t>
    </rPh>
    <rPh sb="3" eb="5">
      <t>シモキ</t>
    </rPh>
    <phoneticPr fontId="2"/>
  </si>
  <si>
    <t>26年度計</t>
    <rPh sb="2" eb="3">
      <t>ネン</t>
    </rPh>
    <rPh sb="3" eb="4">
      <t>ド</t>
    </rPh>
    <rPh sb="4" eb="5">
      <t>ケイ</t>
    </rPh>
    <phoneticPr fontId="2"/>
  </si>
  <si>
    <t>平成27年上期</t>
    <rPh sb="0" eb="2">
      <t>ヘイセイ</t>
    </rPh>
    <rPh sb="4" eb="5">
      <t>ネン</t>
    </rPh>
    <rPh sb="5" eb="7">
      <t>カミキ</t>
    </rPh>
    <phoneticPr fontId="2"/>
  </si>
  <si>
    <t>27年下期</t>
    <rPh sb="2" eb="3">
      <t>ネン</t>
    </rPh>
    <rPh sb="3" eb="5">
      <t>シモキ</t>
    </rPh>
    <phoneticPr fontId="2"/>
  </si>
  <si>
    <t>27年度計</t>
    <rPh sb="2" eb="3">
      <t>ネン</t>
    </rPh>
    <rPh sb="3" eb="4">
      <t>ド</t>
    </rPh>
    <rPh sb="4" eb="5">
      <t>ケイ</t>
    </rPh>
    <phoneticPr fontId="2"/>
  </si>
  <si>
    <t>平成28年上期</t>
    <rPh sb="0" eb="2">
      <t>ヘイセイ</t>
    </rPh>
    <rPh sb="4" eb="5">
      <t>ネン</t>
    </rPh>
    <rPh sb="5" eb="7">
      <t>カミキ</t>
    </rPh>
    <phoneticPr fontId="2"/>
  </si>
  <si>
    <t>28年下期</t>
    <rPh sb="2" eb="3">
      <t>ネン</t>
    </rPh>
    <rPh sb="3" eb="5">
      <t>シモキ</t>
    </rPh>
    <phoneticPr fontId="2"/>
  </si>
  <si>
    <t>28年度計</t>
    <rPh sb="2" eb="3">
      <t>ネン</t>
    </rPh>
    <rPh sb="3" eb="4">
      <t>ド</t>
    </rPh>
    <rPh sb="4" eb="5">
      <t>ケイ</t>
    </rPh>
    <phoneticPr fontId="2"/>
  </si>
  <si>
    <t>平成29年上期</t>
    <rPh sb="0" eb="2">
      <t>ヘイセイ</t>
    </rPh>
    <rPh sb="4" eb="5">
      <t>ネン</t>
    </rPh>
    <rPh sb="5" eb="7">
      <t>カミキ</t>
    </rPh>
    <phoneticPr fontId="2"/>
  </si>
  <si>
    <t>29年下期</t>
    <rPh sb="2" eb="3">
      <t>ネン</t>
    </rPh>
    <rPh sb="3" eb="5">
      <t>シモキ</t>
    </rPh>
    <phoneticPr fontId="2"/>
  </si>
  <si>
    <t>29年度計</t>
    <rPh sb="2" eb="3">
      <t>ネン</t>
    </rPh>
    <rPh sb="3" eb="4">
      <t>ド</t>
    </rPh>
    <rPh sb="4" eb="5">
      <t>ケイ</t>
    </rPh>
    <phoneticPr fontId="2"/>
  </si>
  <si>
    <t>平成30年上期</t>
    <rPh sb="0" eb="2">
      <t>ヘイセイ</t>
    </rPh>
    <rPh sb="4" eb="5">
      <t>ネン</t>
    </rPh>
    <rPh sb="5" eb="7">
      <t>カミキ</t>
    </rPh>
    <phoneticPr fontId="2"/>
  </si>
  <si>
    <t>30年下期</t>
    <rPh sb="2" eb="3">
      <t>ネン</t>
    </rPh>
    <rPh sb="3" eb="5">
      <t>シモキ</t>
    </rPh>
    <phoneticPr fontId="2"/>
  </si>
  <si>
    <t>30年度計</t>
    <rPh sb="2" eb="3">
      <t>ネン</t>
    </rPh>
    <rPh sb="3" eb="4">
      <t>ド</t>
    </rPh>
    <rPh sb="4" eb="5">
      <t>ケイ</t>
    </rPh>
    <phoneticPr fontId="2"/>
  </si>
  <si>
    <t>　 ３次</t>
    <rPh sb="3" eb="4">
      <t>ジ</t>
    </rPh>
    <phoneticPr fontId="2"/>
  </si>
  <si>
    <t>元年度計</t>
    <rPh sb="0" eb="1">
      <t>ゲン</t>
    </rPh>
    <rPh sb="1" eb="3">
      <t>ネンド</t>
    </rPh>
    <rPh sb="3" eb="4">
      <t>ケイ</t>
    </rPh>
    <phoneticPr fontId="2"/>
  </si>
  <si>
    <t>２次</t>
    <rPh sb="1" eb="2">
      <t>ジ</t>
    </rPh>
    <phoneticPr fontId="2"/>
  </si>
  <si>
    <t>３次</t>
    <rPh sb="1" eb="2">
      <t>ジ</t>
    </rPh>
    <phoneticPr fontId="2"/>
  </si>
  <si>
    <t>２年度計</t>
    <rPh sb="1" eb="3">
      <t>ネンド</t>
    </rPh>
    <rPh sb="3" eb="4">
      <t>ケイ</t>
    </rPh>
    <phoneticPr fontId="2"/>
  </si>
  <si>
    <t>期　　別　　関　　税　　割　　当　　数　　量</t>
    <rPh sb="0" eb="1">
      <t>キ</t>
    </rPh>
    <rPh sb="3" eb="4">
      <t>ベツ</t>
    </rPh>
    <rPh sb="6" eb="7">
      <t>カン</t>
    </rPh>
    <rPh sb="9" eb="10">
      <t>ゼイ</t>
    </rPh>
    <rPh sb="12" eb="13">
      <t>ワリ</t>
    </rPh>
    <rPh sb="15" eb="16">
      <t>トウ</t>
    </rPh>
    <rPh sb="18" eb="19">
      <t>カズ</t>
    </rPh>
    <rPh sb="21" eb="22">
      <t>リョウ</t>
    </rPh>
    <phoneticPr fontId="2"/>
  </si>
  <si>
    <t>　参考資料 ： 農林水産省公表</t>
    <rPh sb="1" eb="3">
      <t>サンコウ</t>
    </rPh>
    <rPh sb="3" eb="5">
      <t>シリョウ</t>
    </rPh>
    <rPh sb="8" eb="10">
      <t>ノウリン</t>
    </rPh>
    <rPh sb="10" eb="13">
      <t>スイサンショウ</t>
    </rPh>
    <rPh sb="13" eb="15">
      <t>コウヒョウ</t>
    </rPh>
    <phoneticPr fontId="2"/>
  </si>
  <si>
    <t>　　　（注）令和元年度から、関税割当枠の発給期間が「半期ごと」から「会計年度通期」に変更。</t>
    <rPh sb="4" eb="5">
      <t>チュウ</t>
    </rPh>
    <rPh sb="6" eb="8">
      <t>レイワ</t>
    </rPh>
    <rPh sb="8" eb="10">
      <t>ガンネン</t>
    </rPh>
    <rPh sb="10" eb="11">
      <t>ド</t>
    </rPh>
    <rPh sb="14" eb="16">
      <t>カンゼイ</t>
    </rPh>
    <rPh sb="16" eb="18">
      <t>ワリアテ</t>
    </rPh>
    <rPh sb="18" eb="19">
      <t>ワク</t>
    </rPh>
    <rPh sb="20" eb="22">
      <t>ハッキュウ</t>
    </rPh>
    <rPh sb="22" eb="24">
      <t>キカン</t>
    </rPh>
    <rPh sb="26" eb="28">
      <t>ハンキ</t>
    </rPh>
    <rPh sb="34" eb="36">
      <t>カイケイ</t>
    </rPh>
    <rPh sb="36" eb="38">
      <t>ネンド</t>
    </rPh>
    <rPh sb="38" eb="40">
      <t>ツウキ</t>
    </rPh>
    <rPh sb="42" eb="44">
      <t>ヘンコウ</t>
    </rPh>
    <phoneticPr fontId="2"/>
  </si>
  <si>
    <t>平成３年度　 １次</t>
    <rPh sb="0" eb="2">
      <t>ヘイセイ</t>
    </rPh>
    <rPh sb="3" eb="5">
      <t>ネンド</t>
    </rPh>
    <rPh sb="8" eb="9">
      <t>ジ</t>
    </rPh>
    <phoneticPr fontId="2"/>
  </si>
  <si>
    <t>３年度計</t>
    <rPh sb="1" eb="3">
      <t>ネンド</t>
    </rPh>
    <rPh sb="3" eb="4">
      <t>ケイ</t>
    </rPh>
    <phoneticPr fontId="2"/>
  </si>
  <si>
    <t>新規需要枠
（小豆）</t>
    <rPh sb="0" eb="5">
      <t>シンキジュヨウワク</t>
    </rPh>
    <rPh sb="7" eb="9">
      <t>アズキ</t>
    </rPh>
    <phoneticPr fontId="2"/>
  </si>
  <si>
    <t>令和元年度　１次</t>
    <rPh sb="0" eb="2">
      <t>レイワ</t>
    </rPh>
    <rPh sb="2" eb="3">
      <t>ゲン</t>
    </rPh>
    <rPh sb="3" eb="5">
      <t>ネンド</t>
    </rPh>
    <rPh sb="7" eb="8">
      <t>ジ</t>
    </rPh>
    <phoneticPr fontId="2"/>
  </si>
  <si>
    <t>　 ２次</t>
    <rPh sb="3" eb="4">
      <t>ジ</t>
    </rPh>
    <phoneticPr fontId="2"/>
  </si>
  <si>
    <t>平成２年度　  １次</t>
    <rPh sb="0" eb="2">
      <t>ヘイセイ</t>
    </rPh>
    <rPh sb="3" eb="5">
      <t>ネンド</t>
    </rPh>
    <rPh sb="9" eb="10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</si>
</sst>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5" xfId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8" xfId="1" applyFont="1" applyFill="1" applyBorder="1">
      <alignment vertical="center"/>
    </xf>
    <xf numFmtId="38" fontId="4" fillId="0" borderId="9" xfId="1" applyFont="1" applyFill="1" applyBorder="1">
      <alignment vertical="center"/>
    </xf>
    <xf numFmtId="0" fontId="0" fillId="0" borderId="0" xfId="0" applyFont="1">
      <alignment vertical="center"/>
    </xf>
    <xf numFmtId="38" fontId="4" fillId="2" borderId="0" xfId="1" applyFont="1" applyFill="1" applyBorder="1">
      <alignment vertical="center"/>
    </xf>
    <xf numFmtId="38" fontId="4" fillId="2" borderId="4" xfId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5" xfId="0" applyFont="1" applyFill="1" applyBorder="1">
      <alignment vertical="center"/>
    </xf>
    <xf numFmtId="38" fontId="4" fillId="2" borderId="9" xfId="1" applyFont="1" applyFill="1" applyBorder="1">
      <alignment vertical="center"/>
    </xf>
    <xf numFmtId="0" fontId="5" fillId="2" borderId="0" xfId="0" applyFont="1" applyFill="1">
      <alignment vertical="center"/>
    </xf>
    <xf numFmtId="38" fontId="4" fillId="2" borderId="5" xfId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1" xfId="1" applyFont="1" applyFill="1" applyBorder="1">
      <alignment vertical="center"/>
    </xf>
    <xf numFmtId="38" fontId="4" fillId="2" borderId="6" xfId="1" applyFont="1" applyFill="1" applyBorder="1">
      <alignment vertical="center"/>
    </xf>
    <xf numFmtId="38" fontId="4" fillId="2" borderId="11" xfId="1" applyFont="1" applyFill="1" applyBorder="1">
      <alignment vertical="center"/>
    </xf>
    <xf numFmtId="38" fontId="4" fillId="2" borderId="8" xfId="1" applyFont="1" applyFill="1" applyBorder="1">
      <alignment vertical="center"/>
    </xf>
    <xf numFmtId="0" fontId="5" fillId="0" borderId="11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38" fontId="4" fillId="2" borderId="1" xfId="1" applyNumberFormat="1" applyFont="1" applyFill="1" applyBorder="1">
      <alignment vertical="center"/>
    </xf>
    <xf numFmtId="38" fontId="4" fillId="2" borderId="4" xfId="1" applyNumberFormat="1" applyFont="1" applyFill="1" applyBorder="1">
      <alignment vertical="center"/>
    </xf>
    <xf numFmtId="38" fontId="4" fillId="2" borderId="6" xfId="1" applyNumberFormat="1" applyFont="1" applyFill="1" applyBorder="1">
      <alignment vertical="center"/>
    </xf>
    <xf numFmtId="38" fontId="4" fillId="2" borderId="2" xfId="1" applyNumberFormat="1" applyFont="1" applyFill="1" applyBorder="1">
      <alignment vertical="center"/>
    </xf>
    <xf numFmtId="0" fontId="6" fillId="0" borderId="0" xfId="0" applyFont="1">
      <alignment vertical="center"/>
    </xf>
    <xf numFmtId="38" fontId="4" fillId="2" borderId="9" xfId="1" applyNumberFormat="1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38" fontId="4" fillId="2" borderId="5" xfId="1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2" borderId="12" xfId="1" applyNumberFormat="1" applyFont="1" applyFill="1" applyBorder="1" applyAlignment="1">
      <alignment horizontal="center" vertical="center"/>
    </xf>
    <xf numFmtId="38" fontId="4" fillId="2" borderId="5" xfId="1" applyNumberFormat="1" applyFont="1" applyFill="1" applyBorder="1" applyAlignment="1">
      <alignment horizontal="center" vertical="center"/>
    </xf>
    <xf numFmtId="38" fontId="4" fillId="2" borderId="7" xfId="1" applyNumberFormat="1" applyFont="1" applyFill="1" applyBorder="1" applyAlignment="1">
      <alignment horizontal="center" vertical="center"/>
    </xf>
    <xf numFmtId="38" fontId="4" fillId="2" borderId="9" xfId="1" applyNumberFormat="1" applyFont="1" applyFill="1" applyBorder="1" applyAlignment="1">
      <alignment horizontal="center" vertical="center"/>
    </xf>
    <xf numFmtId="38" fontId="4" fillId="2" borderId="10" xfId="1" applyNumberFormat="1" applyFont="1" applyFill="1" applyBorder="1" applyAlignment="1">
      <alignment horizontal="center" vertical="center"/>
    </xf>
    <xf numFmtId="38" fontId="4" fillId="2" borderId="4" xfId="1" applyNumberFormat="1" applyFont="1" applyFill="1" applyBorder="1" applyAlignment="1">
      <alignment horizontal="center" vertical="center"/>
    </xf>
    <xf numFmtId="176" fontId="4" fillId="2" borderId="0" xfId="1" applyNumberFormat="1" applyFont="1" applyFill="1" applyBorder="1">
      <alignment vertical="center"/>
    </xf>
    <xf numFmtId="176" fontId="4" fillId="2" borderId="6" xfId="1" applyNumberFormat="1" applyFont="1" applyFill="1" applyBorder="1">
      <alignment vertical="center"/>
    </xf>
    <xf numFmtId="176" fontId="4" fillId="2" borderId="12" xfId="1" applyNumberFormat="1" applyFont="1" applyFill="1" applyBorder="1" applyAlignment="1">
      <alignment horizontal="center" vertical="center"/>
    </xf>
    <xf numFmtId="176" fontId="4" fillId="2" borderId="5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>
      <alignment vertical="center"/>
    </xf>
    <xf numFmtId="176" fontId="4" fillId="2" borderId="5" xfId="1" applyNumberFormat="1" applyFont="1" applyFill="1" applyBorder="1">
      <alignment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Normal="100" workbookViewId="0">
      <selection activeCell="P56" sqref="P56"/>
    </sheetView>
  </sheetViews>
  <sheetFormatPr defaultRowHeight="13.9" customHeight="1" x14ac:dyDescent="0.15"/>
  <cols>
    <col min="1" max="1" width="5.625" style="3" customWidth="1"/>
    <col min="2" max="2" width="3.875" style="3" customWidth="1"/>
    <col min="3" max="3" width="3.625" style="3" customWidth="1"/>
    <col min="4" max="4" width="7.625" style="3" customWidth="1"/>
    <col min="5" max="11" width="10.125" style="3" customWidth="1"/>
    <col min="13" max="13" width="3.375" style="3" customWidth="1"/>
    <col min="14" max="16384" width="9" style="3"/>
  </cols>
  <sheetData>
    <row r="1" spans="1:11" ht="14.45" customHeight="1" x14ac:dyDescent="0.15">
      <c r="A1" s="34" t="s">
        <v>36</v>
      </c>
      <c r="B1" s="1"/>
      <c r="C1" s="1"/>
      <c r="D1" s="1"/>
      <c r="E1" s="1"/>
      <c r="F1" s="1"/>
      <c r="G1" s="1"/>
      <c r="H1" s="1"/>
      <c r="I1" s="1"/>
      <c r="J1" s="2"/>
      <c r="K1" s="2" t="s">
        <v>26</v>
      </c>
    </row>
    <row r="2" spans="1:11" s="5" customFormat="1" ht="14.45" customHeight="1" x14ac:dyDescent="0.15">
      <c r="A2" s="4"/>
      <c r="B2" s="88" t="s">
        <v>1</v>
      </c>
      <c r="C2" s="89"/>
      <c r="D2" s="90"/>
      <c r="E2" s="94" t="s">
        <v>0</v>
      </c>
      <c r="F2" s="95"/>
      <c r="G2" s="95"/>
      <c r="H2" s="95"/>
      <c r="I2" s="96"/>
      <c r="J2" s="70" t="s">
        <v>68</v>
      </c>
      <c r="K2" s="68" t="s">
        <v>31</v>
      </c>
    </row>
    <row r="3" spans="1:11" s="5" customFormat="1" ht="14.45" customHeight="1" x14ac:dyDescent="0.15">
      <c r="A3" s="6"/>
      <c r="B3" s="91"/>
      <c r="C3" s="92"/>
      <c r="D3" s="93"/>
      <c r="E3" s="7" t="s">
        <v>27</v>
      </c>
      <c r="F3" s="7" t="s">
        <v>28</v>
      </c>
      <c r="G3" s="8" t="s">
        <v>32</v>
      </c>
      <c r="H3" s="7" t="s">
        <v>29</v>
      </c>
      <c r="I3" s="7" t="s">
        <v>30</v>
      </c>
      <c r="J3" s="71"/>
      <c r="K3" s="69"/>
    </row>
    <row r="4" spans="1:11" s="5" customFormat="1" ht="14.1" customHeight="1" x14ac:dyDescent="0.15">
      <c r="A4" s="65" t="s">
        <v>63</v>
      </c>
      <c r="B4" s="22" t="s">
        <v>2</v>
      </c>
      <c r="C4" s="9"/>
      <c r="D4" s="13"/>
      <c r="E4" s="14">
        <v>31900</v>
      </c>
      <c r="F4" s="20">
        <v>5800</v>
      </c>
      <c r="G4" s="14">
        <v>15900</v>
      </c>
      <c r="H4" s="12">
        <v>7400</v>
      </c>
      <c r="I4" s="12">
        <v>2800</v>
      </c>
      <c r="J4" s="12"/>
      <c r="K4" s="12">
        <v>2100</v>
      </c>
    </row>
    <row r="5" spans="1:11" s="5" customFormat="1" ht="14.1" customHeight="1" x14ac:dyDescent="0.15">
      <c r="A5" s="66"/>
      <c r="B5" s="9"/>
      <c r="C5" s="9" t="s">
        <v>3</v>
      </c>
      <c r="D5" s="13"/>
      <c r="E5" s="14">
        <v>84400</v>
      </c>
      <c r="F5" s="20">
        <v>16500</v>
      </c>
      <c r="G5" s="14">
        <v>34500</v>
      </c>
      <c r="H5" s="12">
        <v>19300</v>
      </c>
      <c r="I5" s="12">
        <v>14100</v>
      </c>
      <c r="J5" s="12"/>
      <c r="K5" s="12">
        <v>1600</v>
      </c>
    </row>
    <row r="6" spans="1:11" s="5" customFormat="1" ht="14.1" customHeight="1" x14ac:dyDescent="0.15">
      <c r="A6" s="66"/>
      <c r="B6" s="15"/>
      <c r="C6" s="16"/>
      <c r="D6" s="17" t="s">
        <v>4</v>
      </c>
      <c r="E6" s="18">
        <v>116300</v>
      </c>
      <c r="F6" s="21">
        <v>22300</v>
      </c>
      <c r="G6" s="18">
        <v>50400</v>
      </c>
      <c r="H6" s="19">
        <v>26700</v>
      </c>
      <c r="I6" s="19">
        <v>16900</v>
      </c>
      <c r="J6" s="19"/>
      <c r="K6" s="19">
        <v>3700</v>
      </c>
    </row>
    <row r="7" spans="1:11" s="5" customFormat="1" ht="14.1" customHeight="1" x14ac:dyDescent="0.15">
      <c r="A7" s="66"/>
      <c r="B7" s="9" t="s">
        <v>5</v>
      </c>
      <c r="C7" s="9"/>
      <c r="D7" s="10"/>
      <c r="E7" s="14">
        <v>49700</v>
      </c>
      <c r="F7" s="20">
        <v>18700</v>
      </c>
      <c r="G7" s="14">
        <v>21000</v>
      </c>
      <c r="H7" s="12">
        <v>6900</v>
      </c>
      <c r="I7" s="12">
        <v>3100</v>
      </c>
      <c r="J7" s="12"/>
      <c r="K7" s="12">
        <v>2100</v>
      </c>
    </row>
    <row r="8" spans="1:11" s="5" customFormat="1" ht="14.1" customHeight="1" x14ac:dyDescent="0.15">
      <c r="A8" s="66"/>
      <c r="B8" s="9"/>
      <c r="C8" s="9" t="s">
        <v>6</v>
      </c>
      <c r="D8" s="13"/>
      <c r="E8" s="14">
        <v>66600</v>
      </c>
      <c r="F8" s="20">
        <v>14700</v>
      </c>
      <c r="G8" s="14">
        <v>35700</v>
      </c>
      <c r="H8" s="12">
        <v>11300</v>
      </c>
      <c r="I8" s="12">
        <v>4900</v>
      </c>
      <c r="J8" s="12"/>
      <c r="K8" s="12">
        <v>1600</v>
      </c>
    </row>
    <row r="9" spans="1:11" s="5" customFormat="1" ht="14.1" customHeight="1" x14ac:dyDescent="0.15">
      <c r="A9" s="66"/>
      <c r="B9" s="15"/>
      <c r="C9" s="16"/>
      <c r="D9" s="17" t="s">
        <v>7</v>
      </c>
      <c r="E9" s="18">
        <v>116300</v>
      </c>
      <c r="F9" s="21">
        <v>33400</v>
      </c>
      <c r="G9" s="18">
        <v>56700</v>
      </c>
      <c r="H9" s="19">
        <v>18200</v>
      </c>
      <c r="I9" s="19">
        <v>8000</v>
      </c>
      <c r="J9" s="19"/>
      <c r="K9" s="19">
        <v>3700</v>
      </c>
    </row>
    <row r="10" spans="1:11" s="5" customFormat="1" ht="14.1" customHeight="1" x14ac:dyDescent="0.15">
      <c r="A10" s="66"/>
      <c r="B10" s="9" t="s">
        <v>8</v>
      </c>
      <c r="C10" s="9"/>
      <c r="D10" s="13"/>
      <c r="E10" s="11">
        <v>26000</v>
      </c>
      <c r="F10" s="20">
        <v>6400</v>
      </c>
      <c r="G10" s="11">
        <v>10200</v>
      </c>
      <c r="H10" s="11">
        <v>6400</v>
      </c>
      <c r="I10" s="11">
        <v>3000</v>
      </c>
      <c r="J10" s="12"/>
      <c r="K10" s="12">
        <v>2100</v>
      </c>
    </row>
    <row r="11" spans="1:11" s="5" customFormat="1" ht="14.1" customHeight="1" x14ac:dyDescent="0.15">
      <c r="A11" s="66"/>
      <c r="B11" s="9"/>
      <c r="C11" s="9" t="s">
        <v>9</v>
      </c>
      <c r="D11" s="13"/>
      <c r="E11" s="14">
        <v>90300</v>
      </c>
      <c r="F11" s="20">
        <v>11000</v>
      </c>
      <c r="G11" s="14">
        <v>40800</v>
      </c>
      <c r="H11" s="14">
        <v>21600</v>
      </c>
      <c r="I11" s="14">
        <v>16900</v>
      </c>
      <c r="J11" s="12"/>
      <c r="K11" s="12">
        <v>1600</v>
      </c>
    </row>
    <row r="12" spans="1:11" s="5" customFormat="1" ht="14.1" customHeight="1" x14ac:dyDescent="0.15">
      <c r="A12" s="66"/>
      <c r="B12" s="15"/>
      <c r="C12" s="16"/>
      <c r="D12" s="17" t="s">
        <v>10</v>
      </c>
      <c r="E12" s="18">
        <v>116300</v>
      </c>
      <c r="F12" s="21">
        <v>17400</v>
      </c>
      <c r="G12" s="18">
        <v>51000</v>
      </c>
      <c r="H12" s="18">
        <v>28000</v>
      </c>
      <c r="I12" s="18">
        <v>19900</v>
      </c>
      <c r="J12" s="19"/>
      <c r="K12" s="19">
        <v>3700</v>
      </c>
    </row>
    <row r="13" spans="1:11" s="5" customFormat="1" ht="14.1" customHeight="1" x14ac:dyDescent="0.15">
      <c r="A13" s="66"/>
      <c r="B13" s="9" t="s">
        <v>11</v>
      </c>
      <c r="C13" s="9"/>
      <c r="D13" s="13"/>
      <c r="E13" s="14">
        <v>43200</v>
      </c>
      <c r="F13" s="20">
        <v>12300</v>
      </c>
      <c r="G13" s="14">
        <v>19300</v>
      </c>
      <c r="H13" s="14">
        <v>8500</v>
      </c>
      <c r="I13" s="14">
        <v>3100</v>
      </c>
      <c r="J13" s="12"/>
      <c r="K13" s="12">
        <v>2100</v>
      </c>
    </row>
    <row r="14" spans="1:11" s="5" customFormat="1" ht="14.1" customHeight="1" x14ac:dyDescent="0.15">
      <c r="A14" s="66"/>
      <c r="B14" s="9"/>
      <c r="C14" s="9" t="s">
        <v>12</v>
      </c>
      <c r="D14" s="13"/>
      <c r="E14" s="14">
        <v>73100</v>
      </c>
      <c r="F14" s="20">
        <v>12900</v>
      </c>
      <c r="G14" s="14">
        <v>28500</v>
      </c>
      <c r="H14" s="14">
        <v>20100</v>
      </c>
      <c r="I14" s="14">
        <v>11600</v>
      </c>
      <c r="J14" s="12"/>
      <c r="K14" s="12">
        <v>1600</v>
      </c>
    </row>
    <row r="15" spans="1:11" s="5" customFormat="1" ht="14.1" customHeight="1" x14ac:dyDescent="0.15">
      <c r="A15" s="66"/>
      <c r="B15" s="15"/>
      <c r="C15" s="16"/>
      <c r="D15" s="17" t="s">
        <v>13</v>
      </c>
      <c r="E15" s="18">
        <v>116300</v>
      </c>
      <c r="F15" s="21">
        <v>25200</v>
      </c>
      <c r="G15" s="18">
        <v>47800</v>
      </c>
      <c r="H15" s="18">
        <v>28600</v>
      </c>
      <c r="I15" s="18">
        <v>14700</v>
      </c>
      <c r="J15" s="19"/>
      <c r="K15" s="19">
        <v>3700</v>
      </c>
    </row>
    <row r="16" spans="1:11" s="5" customFormat="1" ht="14.1" customHeight="1" x14ac:dyDescent="0.15">
      <c r="A16" s="66"/>
      <c r="B16" s="9" t="s">
        <v>14</v>
      </c>
      <c r="C16" s="9"/>
      <c r="D16" s="13"/>
      <c r="E16" s="14">
        <v>41900</v>
      </c>
      <c r="F16" s="20">
        <v>15000</v>
      </c>
      <c r="G16" s="14">
        <v>19600</v>
      </c>
      <c r="H16" s="14">
        <v>5100</v>
      </c>
      <c r="I16" s="14">
        <v>2200</v>
      </c>
      <c r="J16" s="12"/>
      <c r="K16" s="12">
        <v>2100</v>
      </c>
    </row>
    <row r="17" spans="1:11" s="5" customFormat="1" ht="14.1" customHeight="1" x14ac:dyDescent="0.15">
      <c r="A17" s="66"/>
      <c r="B17" s="9"/>
      <c r="C17" s="9" t="s">
        <v>15</v>
      </c>
      <c r="D17" s="13"/>
      <c r="E17" s="14">
        <v>74400</v>
      </c>
      <c r="F17" s="20">
        <v>13400</v>
      </c>
      <c r="G17" s="14">
        <v>34700</v>
      </c>
      <c r="H17" s="14">
        <v>15300</v>
      </c>
      <c r="I17" s="14">
        <v>11000</v>
      </c>
      <c r="J17" s="12"/>
      <c r="K17" s="12">
        <v>1600</v>
      </c>
    </row>
    <row r="18" spans="1:11" s="5" customFormat="1" ht="14.1" customHeight="1" x14ac:dyDescent="0.15">
      <c r="A18" s="66"/>
      <c r="B18" s="15"/>
      <c r="C18" s="16"/>
      <c r="D18" s="17" t="s">
        <v>16</v>
      </c>
      <c r="E18" s="18">
        <v>116300</v>
      </c>
      <c r="F18" s="21">
        <v>28400</v>
      </c>
      <c r="G18" s="18">
        <v>54300</v>
      </c>
      <c r="H18" s="18">
        <v>20400</v>
      </c>
      <c r="I18" s="18">
        <v>13200</v>
      </c>
      <c r="J18" s="19"/>
      <c r="K18" s="19">
        <v>3700</v>
      </c>
    </row>
    <row r="19" spans="1:11" s="5" customFormat="1" ht="14.1" customHeight="1" x14ac:dyDescent="0.15">
      <c r="A19" s="66"/>
      <c r="B19" s="9" t="s">
        <v>17</v>
      </c>
      <c r="C19" s="9"/>
      <c r="D19" s="13"/>
      <c r="E19" s="14">
        <v>36800</v>
      </c>
      <c r="F19" s="20">
        <v>14100</v>
      </c>
      <c r="G19" s="14">
        <v>15700</v>
      </c>
      <c r="H19" s="72">
        <v>7000</v>
      </c>
      <c r="I19" s="73"/>
      <c r="J19" s="12"/>
      <c r="K19" s="12">
        <v>2100</v>
      </c>
    </row>
    <row r="20" spans="1:11" s="5" customFormat="1" ht="14.1" customHeight="1" x14ac:dyDescent="0.15">
      <c r="A20" s="66"/>
      <c r="B20" s="9"/>
      <c r="C20" s="9" t="s">
        <v>18</v>
      </c>
      <c r="D20" s="13"/>
      <c r="E20" s="14">
        <v>79500</v>
      </c>
      <c r="F20" s="20">
        <v>11400</v>
      </c>
      <c r="G20" s="14">
        <v>40600</v>
      </c>
      <c r="H20" s="74">
        <v>27500</v>
      </c>
      <c r="I20" s="75"/>
      <c r="J20" s="12"/>
      <c r="K20" s="12">
        <v>1600</v>
      </c>
    </row>
    <row r="21" spans="1:11" s="5" customFormat="1" ht="14.1" customHeight="1" x14ac:dyDescent="0.15">
      <c r="A21" s="66"/>
      <c r="B21" s="15"/>
      <c r="C21" s="16"/>
      <c r="D21" s="17" t="s">
        <v>19</v>
      </c>
      <c r="E21" s="18">
        <v>116300</v>
      </c>
      <c r="F21" s="21">
        <v>25500</v>
      </c>
      <c r="G21" s="18">
        <v>56300</v>
      </c>
      <c r="H21" s="76">
        <v>34500</v>
      </c>
      <c r="I21" s="77"/>
      <c r="J21" s="19"/>
      <c r="K21" s="19">
        <v>3700</v>
      </c>
    </row>
    <row r="22" spans="1:11" s="5" customFormat="1" ht="14.1" customHeight="1" x14ac:dyDescent="0.15">
      <c r="A22" s="66"/>
      <c r="B22" s="9" t="s">
        <v>20</v>
      </c>
      <c r="C22" s="9"/>
      <c r="D22" s="13"/>
      <c r="E22" s="14">
        <v>47900</v>
      </c>
      <c r="F22" s="20">
        <v>11200</v>
      </c>
      <c r="G22" s="14">
        <v>22400</v>
      </c>
      <c r="H22" s="72">
        <v>14300</v>
      </c>
      <c r="I22" s="73"/>
      <c r="J22" s="12"/>
      <c r="K22" s="12">
        <v>2100</v>
      </c>
    </row>
    <row r="23" spans="1:11" s="5" customFormat="1" ht="14.1" customHeight="1" x14ac:dyDescent="0.15">
      <c r="A23" s="66"/>
      <c r="B23" s="9"/>
      <c r="C23" s="9" t="s">
        <v>21</v>
      </c>
      <c r="D23" s="13"/>
      <c r="E23" s="14">
        <v>68400</v>
      </c>
      <c r="F23" s="20">
        <v>10200</v>
      </c>
      <c r="G23" s="14">
        <v>32450</v>
      </c>
      <c r="H23" s="74">
        <v>25750</v>
      </c>
      <c r="I23" s="75"/>
      <c r="J23" s="12"/>
      <c r="K23" s="12">
        <v>1600</v>
      </c>
    </row>
    <row r="24" spans="1:11" s="5" customFormat="1" ht="14.1" customHeight="1" x14ac:dyDescent="0.15">
      <c r="A24" s="66"/>
      <c r="B24" s="15"/>
      <c r="C24" s="16"/>
      <c r="D24" s="17" t="s">
        <v>22</v>
      </c>
      <c r="E24" s="18">
        <v>116300</v>
      </c>
      <c r="F24" s="21">
        <v>21400</v>
      </c>
      <c r="G24" s="18">
        <v>54850</v>
      </c>
      <c r="H24" s="76">
        <v>40050</v>
      </c>
      <c r="I24" s="77"/>
      <c r="J24" s="19"/>
      <c r="K24" s="19">
        <v>3700</v>
      </c>
    </row>
    <row r="25" spans="1:11" s="5" customFormat="1" ht="14.1" customHeight="1" x14ac:dyDescent="0.15">
      <c r="A25" s="66"/>
      <c r="B25" s="9" t="s">
        <v>23</v>
      </c>
      <c r="C25" s="9"/>
      <c r="D25" s="13"/>
      <c r="E25" s="14">
        <v>47900</v>
      </c>
      <c r="F25" s="20">
        <v>9800</v>
      </c>
      <c r="G25" s="14">
        <v>22450</v>
      </c>
      <c r="H25" s="72">
        <v>15650</v>
      </c>
      <c r="I25" s="73"/>
      <c r="J25" s="12"/>
      <c r="K25" s="12">
        <v>2100</v>
      </c>
    </row>
    <row r="26" spans="1:11" s="28" customFormat="1" ht="14.1" customHeight="1" x14ac:dyDescent="0.15">
      <c r="A26" s="66"/>
      <c r="B26" s="23"/>
      <c r="C26" s="23" t="s">
        <v>24</v>
      </c>
      <c r="D26" s="24"/>
      <c r="E26" s="25">
        <v>68400</v>
      </c>
      <c r="F26" s="26">
        <v>10800</v>
      </c>
      <c r="G26" s="25">
        <v>31600</v>
      </c>
      <c r="H26" s="78">
        <v>26000</v>
      </c>
      <c r="I26" s="79"/>
      <c r="J26" s="27"/>
      <c r="K26" s="27">
        <v>1600</v>
      </c>
    </row>
    <row r="27" spans="1:11" s="28" customFormat="1" ht="14.1" customHeight="1" x14ac:dyDescent="0.15">
      <c r="A27" s="66"/>
      <c r="B27" s="29"/>
      <c r="C27" s="29"/>
      <c r="D27" s="30" t="s">
        <v>25</v>
      </c>
      <c r="E27" s="31">
        <v>116300</v>
      </c>
      <c r="F27" s="32">
        <f>SUM(F25:F26)</f>
        <v>20600</v>
      </c>
      <c r="G27" s="31">
        <f>SUM(G25:G26)</f>
        <v>54050</v>
      </c>
      <c r="H27" s="80">
        <f>SUM(H25:H26)</f>
        <v>41650</v>
      </c>
      <c r="I27" s="81"/>
      <c r="J27" s="33"/>
      <c r="K27" s="33">
        <f>SUM(K25:K26)</f>
        <v>3700</v>
      </c>
    </row>
    <row r="28" spans="1:11" s="40" customFormat="1" ht="14.1" customHeight="1" x14ac:dyDescent="0.15">
      <c r="A28" s="66"/>
      <c r="B28" s="37" t="s">
        <v>33</v>
      </c>
      <c r="C28" s="37"/>
      <c r="D28" s="38"/>
      <c r="E28" s="36">
        <v>47900</v>
      </c>
      <c r="F28" s="36">
        <v>12300</v>
      </c>
      <c r="G28" s="36">
        <v>21150</v>
      </c>
      <c r="H28" s="82">
        <v>14450</v>
      </c>
      <c r="I28" s="83"/>
      <c r="J28" s="36"/>
      <c r="K28" s="36">
        <v>2100</v>
      </c>
    </row>
    <row r="29" spans="1:11" s="40" customFormat="1" ht="14.1" customHeight="1" x14ac:dyDescent="0.15">
      <c r="A29" s="66"/>
      <c r="B29" s="37"/>
      <c r="C29" s="37" t="s">
        <v>34</v>
      </c>
      <c r="D29" s="38"/>
      <c r="E29" s="41">
        <v>68400</v>
      </c>
      <c r="F29" s="41">
        <v>13200</v>
      </c>
      <c r="G29" s="41">
        <v>30800</v>
      </c>
      <c r="H29" s="84">
        <v>24400</v>
      </c>
      <c r="I29" s="85"/>
      <c r="J29" s="41"/>
      <c r="K29" s="41">
        <v>1600</v>
      </c>
    </row>
    <row r="30" spans="1:11" s="40" customFormat="1" ht="14.1" customHeight="1" x14ac:dyDescent="0.15">
      <c r="A30" s="66"/>
      <c r="B30" s="42"/>
      <c r="C30" s="42"/>
      <c r="D30" s="43" t="s">
        <v>35</v>
      </c>
      <c r="E30" s="44">
        <f>SUM(E28:E29)</f>
        <v>116300</v>
      </c>
      <c r="F30" s="39">
        <f>SUM(F28:F29)</f>
        <v>25500</v>
      </c>
      <c r="G30" s="39">
        <f>SUM(G28:G29)</f>
        <v>51950</v>
      </c>
      <c r="H30" s="86">
        <f>SUM(H28:H29)</f>
        <v>38850</v>
      </c>
      <c r="I30" s="87"/>
      <c r="J30" s="39"/>
      <c r="K30" s="39">
        <f>SUM(K28:K29)</f>
        <v>3700</v>
      </c>
    </row>
    <row r="31" spans="1:11" s="40" customFormat="1" ht="14.1" customHeight="1" x14ac:dyDescent="0.15">
      <c r="A31" s="66"/>
      <c r="B31" s="37" t="s">
        <v>37</v>
      </c>
      <c r="C31" s="37"/>
      <c r="D31" s="38"/>
      <c r="E31" s="45">
        <v>47900</v>
      </c>
      <c r="F31" s="45">
        <v>12400</v>
      </c>
      <c r="G31" s="45">
        <v>20650</v>
      </c>
      <c r="H31" s="82">
        <v>14850</v>
      </c>
      <c r="I31" s="83"/>
      <c r="J31" s="36"/>
      <c r="K31" s="36">
        <v>2100</v>
      </c>
    </row>
    <row r="32" spans="1:11" s="40" customFormat="1" ht="14.1" customHeight="1" x14ac:dyDescent="0.15">
      <c r="A32" s="66"/>
      <c r="B32" s="37"/>
      <c r="C32" s="37" t="s">
        <v>38</v>
      </c>
      <c r="D32" s="38"/>
      <c r="E32" s="46">
        <v>68400</v>
      </c>
      <c r="F32" s="46">
        <v>14400</v>
      </c>
      <c r="G32" s="46">
        <v>30150</v>
      </c>
      <c r="H32" s="84">
        <v>23850</v>
      </c>
      <c r="I32" s="85"/>
      <c r="J32" s="41"/>
      <c r="K32" s="41">
        <v>1600</v>
      </c>
    </row>
    <row r="33" spans="1:11" s="40" customFormat="1" ht="14.1" customHeight="1" x14ac:dyDescent="0.15">
      <c r="A33" s="66"/>
      <c r="B33" s="42"/>
      <c r="C33" s="42"/>
      <c r="D33" s="43" t="s">
        <v>39</v>
      </c>
      <c r="E33" s="44">
        <f>SUM(E31:E32)</f>
        <v>116300</v>
      </c>
      <c r="F33" s="44">
        <f>SUM(F31:F32)</f>
        <v>26800</v>
      </c>
      <c r="G33" s="44">
        <f>SUM(G31:G32)</f>
        <v>50800</v>
      </c>
      <c r="H33" s="86">
        <f>SUM(H31:H32)</f>
        <v>38700</v>
      </c>
      <c r="I33" s="87"/>
      <c r="J33" s="39"/>
      <c r="K33" s="39">
        <f>SUM(K31:K32)</f>
        <v>3700</v>
      </c>
    </row>
    <row r="34" spans="1:11" s="40" customFormat="1" ht="14.1" customHeight="1" x14ac:dyDescent="0.15">
      <c r="A34" s="66"/>
      <c r="B34" s="37" t="s">
        <v>40</v>
      </c>
      <c r="C34" s="37"/>
      <c r="D34" s="38"/>
      <c r="E34" s="45">
        <v>47900</v>
      </c>
      <c r="F34" s="45">
        <v>12600</v>
      </c>
      <c r="G34" s="45">
        <v>21200</v>
      </c>
      <c r="H34" s="82">
        <v>14100</v>
      </c>
      <c r="I34" s="83"/>
      <c r="J34" s="36"/>
      <c r="K34" s="36">
        <v>2100</v>
      </c>
    </row>
    <row r="35" spans="1:11" s="40" customFormat="1" ht="14.1" customHeight="1" x14ac:dyDescent="0.15">
      <c r="A35" s="66"/>
      <c r="B35" s="37"/>
      <c r="C35" s="37" t="s">
        <v>41</v>
      </c>
      <c r="D35" s="38"/>
      <c r="E35" s="46">
        <v>68400</v>
      </c>
      <c r="F35" s="46">
        <v>14400</v>
      </c>
      <c r="G35" s="46">
        <v>14500</v>
      </c>
      <c r="H35" s="84">
        <v>39500</v>
      </c>
      <c r="I35" s="85"/>
      <c r="J35" s="41"/>
      <c r="K35" s="41">
        <v>1600</v>
      </c>
    </row>
    <row r="36" spans="1:11" s="40" customFormat="1" ht="14.1" customHeight="1" x14ac:dyDescent="0.15">
      <c r="A36" s="66"/>
      <c r="B36" s="42"/>
      <c r="C36" s="42"/>
      <c r="D36" s="43" t="s">
        <v>42</v>
      </c>
      <c r="E36" s="44">
        <f>SUM(E34:E35)</f>
        <v>116300</v>
      </c>
      <c r="F36" s="44">
        <f>SUM(F34:F35)</f>
        <v>27000</v>
      </c>
      <c r="G36" s="44">
        <f>SUM(G34:G35)</f>
        <v>35700</v>
      </c>
      <c r="H36" s="86">
        <f>SUM(H34:H35)</f>
        <v>53600</v>
      </c>
      <c r="I36" s="87"/>
      <c r="J36" s="39"/>
      <c r="K36" s="39">
        <f>SUM(K34:K35)</f>
        <v>3700</v>
      </c>
    </row>
    <row r="37" spans="1:11" s="40" customFormat="1" ht="14.1" customHeight="1" x14ac:dyDescent="0.15">
      <c r="A37" s="66"/>
      <c r="B37" s="37" t="s">
        <v>43</v>
      </c>
      <c r="C37" s="37"/>
      <c r="D37" s="38"/>
      <c r="E37" s="45">
        <v>47900</v>
      </c>
      <c r="F37" s="45">
        <v>13900</v>
      </c>
      <c r="G37" s="45">
        <v>14800</v>
      </c>
      <c r="H37" s="82">
        <v>19200</v>
      </c>
      <c r="I37" s="83"/>
      <c r="J37" s="36"/>
      <c r="K37" s="36">
        <v>2100</v>
      </c>
    </row>
    <row r="38" spans="1:11" s="40" customFormat="1" ht="14.1" customHeight="1" x14ac:dyDescent="0.15">
      <c r="A38" s="66"/>
      <c r="B38" s="37"/>
      <c r="C38" s="37" t="s">
        <v>44</v>
      </c>
      <c r="D38" s="38"/>
      <c r="E38" s="46">
        <f>SUM(F38:I38)</f>
        <v>68400</v>
      </c>
      <c r="F38" s="46">
        <v>13300</v>
      </c>
      <c r="G38" s="46">
        <v>16100</v>
      </c>
      <c r="H38" s="84">
        <v>39000</v>
      </c>
      <c r="I38" s="85"/>
      <c r="J38" s="41"/>
      <c r="K38" s="41">
        <v>1600</v>
      </c>
    </row>
    <row r="39" spans="1:11" s="40" customFormat="1" ht="14.1" customHeight="1" x14ac:dyDescent="0.15">
      <c r="A39" s="66"/>
      <c r="B39" s="42"/>
      <c r="C39" s="42"/>
      <c r="D39" s="43" t="s">
        <v>45</v>
      </c>
      <c r="E39" s="44">
        <f>SUM(E37:E38)</f>
        <v>116300</v>
      </c>
      <c r="F39" s="44">
        <f>SUM(F37:F38)</f>
        <v>27200</v>
      </c>
      <c r="G39" s="44">
        <f>SUM(G37:G38)</f>
        <v>30900</v>
      </c>
      <c r="H39" s="86">
        <f>SUM(H37:H38)</f>
        <v>58200</v>
      </c>
      <c r="I39" s="87"/>
      <c r="J39" s="39"/>
      <c r="K39" s="39">
        <f>SUM(K37:K38)</f>
        <v>3700</v>
      </c>
    </row>
    <row r="40" spans="1:11" s="40" customFormat="1" ht="14.1" customHeight="1" x14ac:dyDescent="0.15">
      <c r="A40" s="66"/>
      <c r="B40" s="37" t="s">
        <v>46</v>
      </c>
      <c r="C40" s="37"/>
      <c r="D40" s="38"/>
      <c r="E40" s="45">
        <v>47900</v>
      </c>
      <c r="F40" s="45">
        <v>7600</v>
      </c>
      <c r="G40" s="45">
        <v>13400</v>
      </c>
      <c r="H40" s="82">
        <v>26900</v>
      </c>
      <c r="I40" s="83"/>
      <c r="J40" s="36"/>
      <c r="K40" s="36">
        <v>2100</v>
      </c>
    </row>
    <row r="41" spans="1:11" s="40" customFormat="1" ht="14.1" customHeight="1" x14ac:dyDescent="0.15">
      <c r="A41" s="66"/>
      <c r="B41" s="37"/>
      <c r="C41" s="37" t="s">
        <v>47</v>
      </c>
      <c r="D41" s="38"/>
      <c r="E41" s="46">
        <f>SUM(F41:I41)</f>
        <v>68400</v>
      </c>
      <c r="F41" s="46">
        <v>11000</v>
      </c>
      <c r="G41" s="46">
        <v>15000</v>
      </c>
      <c r="H41" s="84">
        <v>42400</v>
      </c>
      <c r="I41" s="85"/>
      <c r="J41" s="41"/>
      <c r="K41" s="41">
        <v>1600</v>
      </c>
    </row>
    <row r="42" spans="1:11" s="40" customFormat="1" ht="14.1" customHeight="1" x14ac:dyDescent="0.15">
      <c r="A42" s="66"/>
      <c r="B42" s="42"/>
      <c r="C42" s="42"/>
      <c r="D42" s="43" t="s">
        <v>48</v>
      </c>
      <c r="E42" s="44">
        <f>SUM(E40:E41)</f>
        <v>116300</v>
      </c>
      <c r="F42" s="44">
        <f>SUM(F40:F41)</f>
        <v>18600</v>
      </c>
      <c r="G42" s="44">
        <f>SUM(G40:G41)</f>
        <v>28400</v>
      </c>
      <c r="H42" s="86">
        <f>SUM(H40:H41)</f>
        <v>69300</v>
      </c>
      <c r="I42" s="87"/>
      <c r="J42" s="39"/>
      <c r="K42" s="39">
        <f>SUM(K40:K41)</f>
        <v>3700</v>
      </c>
    </row>
    <row r="43" spans="1:11" s="40" customFormat="1" ht="14.1" customHeight="1" x14ac:dyDescent="0.15">
      <c r="A43" s="66"/>
      <c r="B43" s="37" t="s">
        <v>49</v>
      </c>
      <c r="C43" s="37"/>
      <c r="D43" s="38"/>
      <c r="E43" s="47">
        <v>47900</v>
      </c>
      <c r="F43" s="45">
        <v>7200</v>
      </c>
      <c r="G43" s="47">
        <v>16200</v>
      </c>
      <c r="H43" s="82">
        <v>24500</v>
      </c>
      <c r="I43" s="83"/>
      <c r="J43" s="36"/>
      <c r="K43" s="36">
        <v>2100</v>
      </c>
    </row>
    <row r="44" spans="1:11" s="40" customFormat="1" ht="14.1" customHeight="1" x14ac:dyDescent="0.15">
      <c r="A44" s="66"/>
      <c r="B44" s="37"/>
      <c r="C44" s="37" t="s">
        <v>50</v>
      </c>
      <c r="D44" s="38"/>
      <c r="E44" s="35">
        <f>SUM(F44:I44)</f>
        <v>68400</v>
      </c>
      <c r="F44" s="46">
        <v>13000</v>
      </c>
      <c r="G44" s="35">
        <v>16200</v>
      </c>
      <c r="H44" s="84">
        <v>39200</v>
      </c>
      <c r="I44" s="85"/>
      <c r="J44" s="41"/>
      <c r="K44" s="41">
        <v>1600</v>
      </c>
    </row>
    <row r="45" spans="1:11" s="40" customFormat="1" ht="14.1" customHeight="1" x14ac:dyDescent="0.15">
      <c r="A45" s="66"/>
      <c r="B45" s="42"/>
      <c r="C45" s="42"/>
      <c r="D45" s="43" t="s">
        <v>51</v>
      </c>
      <c r="E45" s="48">
        <f>SUM(E43:E44)</f>
        <v>116300</v>
      </c>
      <c r="F45" s="44">
        <f>SUM(F43:F44)</f>
        <v>20200</v>
      </c>
      <c r="G45" s="48">
        <f>SUM(G43:G44)</f>
        <v>32400</v>
      </c>
      <c r="H45" s="86">
        <f>SUM(H43:H44)</f>
        <v>63700</v>
      </c>
      <c r="I45" s="87"/>
      <c r="J45" s="39"/>
      <c r="K45" s="39">
        <f>SUM(K43:K44)</f>
        <v>3700</v>
      </c>
    </row>
    <row r="46" spans="1:11" s="40" customFormat="1" ht="14.1" customHeight="1" x14ac:dyDescent="0.15">
      <c r="A46" s="66"/>
      <c r="B46" s="37" t="s">
        <v>52</v>
      </c>
      <c r="C46" s="37"/>
      <c r="D46" s="38"/>
      <c r="E46" s="45">
        <f>SUM(F46:I46)</f>
        <v>47900</v>
      </c>
      <c r="F46" s="45">
        <v>9700</v>
      </c>
      <c r="G46" s="47">
        <v>16000</v>
      </c>
      <c r="H46" s="82">
        <v>22200</v>
      </c>
      <c r="I46" s="83"/>
      <c r="J46" s="36"/>
      <c r="K46" s="36">
        <v>2100</v>
      </c>
    </row>
    <row r="47" spans="1:11" s="40" customFormat="1" ht="14.1" customHeight="1" x14ac:dyDescent="0.15">
      <c r="A47" s="66"/>
      <c r="B47" s="37"/>
      <c r="C47" s="37" t="s">
        <v>53</v>
      </c>
      <c r="D47" s="38"/>
      <c r="E47" s="46">
        <f>SUM(F47:I47)</f>
        <v>68400</v>
      </c>
      <c r="F47" s="46">
        <v>13000</v>
      </c>
      <c r="G47" s="35">
        <v>16400</v>
      </c>
      <c r="H47" s="84">
        <v>39000</v>
      </c>
      <c r="I47" s="85"/>
      <c r="J47" s="41"/>
      <c r="K47" s="41">
        <v>1600</v>
      </c>
    </row>
    <row r="48" spans="1:11" s="40" customFormat="1" ht="14.1" customHeight="1" x14ac:dyDescent="0.15">
      <c r="A48" s="66"/>
      <c r="B48" s="42"/>
      <c r="C48" s="42"/>
      <c r="D48" s="43" t="s">
        <v>54</v>
      </c>
      <c r="E48" s="44">
        <f>SUM(E46:E47)</f>
        <v>116300</v>
      </c>
      <c r="F48" s="44">
        <f>SUM(F46:F47)</f>
        <v>22700</v>
      </c>
      <c r="G48" s="48">
        <f>SUM(G46:G47)</f>
        <v>32400</v>
      </c>
      <c r="H48" s="86">
        <f>SUM(H46:H47)</f>
        <v>61200</v>
      </c>
      <c r="I48" s="87"/>
      <c r="J48" s="39"/>
      <c r="K48" s="39">
        <f>SUM(K46:K47)</f>
        <v>3700</v>
      </c>
    </row>
    <row r="49" spans="1:11" s="40" customFormat="1" ht="14.1" customHeight="1" x14ac:dyDescent="0.15">
      <c r="A49" s="66"/>
      <c r="B49" s="37" t="s">
        <v>55</v>
      </c>
      <c r="C49" s="37"/>
      <c r="D49" s="38"/>
      <c r="E49" s="45">
        <f>SUM(F49:I49)</f>
        <v>47900</v>
      </c>
      <c r="F49" s="45">
        <v>9700</v>
      </c>
      <c r="G49" s="45">
        <v>19000</v>
      </c>
      <c r="H49" s="82">
        <v>19200</v>
      </c>
      <c r="I49" s="83"/>
      <c r="J49" s="45"/>
      <c r="K49" s="45">
        <v>2100</v>
      </c>
    </row>
    <row r="50" spans="1:11" s="40" customFormat="1" ht="14.1" customHeight="1" x14ac:dyDescent="0.15">
      <c r="A50" s="66"/>
      <c r="B50" s="37"/>
      <c r="C50" s="37" t="s">
        <v>56</v>
      </c>
      <c r="D50" s="38"/>
      <c r="E50" s="46">
        <f>SUM(F50:I50)</f>
        <v>68400</v>
      </c>
      <c r="F50" s="46">
        <v>15880</v>
      </c>
      <c r="G50" s="46">
        <v>15300</v>
      </c>
      <c r="H50" s="84">
        <v>37220</v>
      </c>
      <c r="I50" s="85"/>
      <c r="J50" s="46"/>
      <c r="K50" s="46">
        <v>1600</v>
      </c>
    </row>
    <row r="51" spans="1:11" s="40" customFormat="1" ht="14.1" customHeight="1" x14ac:dyDescent="0.15">
      <c r="A51" s="66"/>
      <c r="B51" s="42"/>
      <c r="C51" s="42"/>
      <c r="D51" s="43" t="s">
        <v>57</v>
      </c>
      <c r="E51" s="44">
        <f>SUM(E49:E50)</f>
        <v>116300</v>
      </c>
      <c r="F51" s="44">
        <f>SUM(F49:F50)</f>
        <v>25580</v>
      </c>
      <c r="G51" s="44">
        <f>SUM(G49:G50)</f>
        <v>34300</v>
      </c>
      <c r="H51" s="86">
        <f>SUM(H49:H50)</f>
        <v>56420</v>
      </c>
      <c r="I51" s="87"/>
      <c r="J51" s="44"/>
      <c r="K51" s="44">
        <f>SUM(K49:K50)</f>
        <v>3700</v>
      </c>
    </row>
    <row r="52" spans="1:11" s="40" customFormat="1" ht="14.1" customHeight="1" x14ac:dyDescent="0.15">
      <c r="A52" s="66"/>
      <c r="B52" s="37" t="s">
        <v>69</v>
      </c>
      <c r="C52" s="37"/>
      <c r="D52" s="59"/>
      <c r="E52" s="47">
        <f>SUM(F52:I52)</f>
        <v>48460</v>
      </c>
      <c r="F52" s="45">
        <v>11460</v>
      </c>
      <c r="G52" s="47">
        <v>22000</v>
      </c>
      <c r="H52" s="82">
        <v>15000</v>
      </c>
      <c r="I52" s="83"/>
      <c r="J52" s="45"/>
      <c r="K52" s="45">
        <v>3700</v>
      </c>
    </row>
    <row r="53" spans="1:11" s="40" customFormat="1" ht="14.1" customHeight="1" x14ac:dyDescent="0.15">
      <c r="A53" s="66"/>
      <c r="B53" s="37"/>
      <c r="C53" s="37"/>
      <c r="D53" s="38" t="s">
        <v>70</v>
      </c>
      <c r="E53" s="35">
        <f>F53+G53+H53</f>
        <v>18300</v>
      </c>
      <c r="F53" s="46">
        <v>9000</v>
      </c>
      <c r="G53" s="35">
        <v>4900</v>
      </c>
      <c r="H53" s="84">
        <v>4400</v>
      </c>
      <c r="I53" s="85"/>
      <c r="J53" s="46"/>
      <c r="K53" s="46"/>
    </row>
    <row r="54" spans="1:11" s="40" customFormat="1" ht="14.1" customHeight="1" x14ac:dyDescent="0.15">
      <c r="A54" s="66"/>
      <c r="B54" s="37"/>
      <c r="C54" s="37"/>
      <c r="D54" s="38" t="s">
        <v>58</v>
      </c>
      <c r="E54" s="103">
        <v>49778.7</v>
      </c>
      <c r="F54" s="104">
        <v>9500</v>
      </c>
      <c r="G54" s="103">
        <v>5500</v>
      </c>
      <c r="H54" s="105">
        <v>34778.699999999997</v>
      </c>
      <c r="I54" s="106"/>
      <c r="J54" s="46"/>
      <c r="K54" s="46"/>
    </row>
    <row r="55" spans="1:11" s="40" customFormat="1" ht="14.1" customHeight="1" x14ac:dyDescent="0.15">
      <c r="A55" s="66"/>
      <c r="B55" s="50"/>
      <c r="C55" s="42"/>
      <c r="D55" s="43" t="s">
        <v>59</v>
      </c>
      <c r="E55" s="107">
        <f>SUM(E52:E54)</f>
        <v>116538.7</v>
      </c>
      <c r="F55" s="108">
        <f>SUM(F52:F54)</f>
        <v>29960</v>
      </c>
      <c r="G55" s="107">
        <f>SUM(G52:G54)</f>
        <v>32400</v>
      </c>
      <c r="H55" s="109">
        <v>54178.7</v>
      </c>
      <c r="I55" s="110"/>
      <c r="J55" s="44"/>
      <c r="K55" s="44">
        <f>SUM(K52:K54)</f>
        <v>3700</v>
      </c>
    </row>
    <row r="56" spans="1:11" s="40" customFormat="1" ht="14.1" customHeight="1" x14ac:dyDescent="0.15">
      <c r="A56" s="66"/>
      <c r="B56" s="37" t="s">
        <v>71</v>
      </c>
      <c r="C56" s="51"/>
      <c r="D56" s="52"/>
      <c r="E56" s="55">
        <f>SUM(F56:I56)</f>
        <v>47200</v>
      </c>
      <c r="F56" s="53">
        <v>14200</v>
      </c>
      <c r="G56" s="54">
        <v>20000</v>
      </c>
      <c r="H56" s="101">
        <v>13000</v>
      </c>
      <c r="I56" s="102"/>
      <c r="J56" s="36"/>
      <c r="K56" s="36">
        <v>3700</v>
      </c>
    </row>
    <row r="57" spans="1:11" s="40" customFormat="1" ht="14.1" customHeight="1" x14ac:dyDescent="0.15">
      <c r="A57" s="66"/>
      <c r="B57" s="37"/>
      <c r="C57" s="37"/>
      <c r="D57" s="52" t="s">
        <v>60</v>
      </c>
      <c r="E57" s="55">
        <f>SUM(F57:K57)</f>
        <v>10700</v>
      </c>
      <c r="F57" s="55">
        <v>0</v>
      </c>
      <c r="G57" s="41">
        <v>3600</v>
      </c>
      <c r="H57" s="97">
        <v>7100</v>
      </c>
      <c r="I57" s="98"/>
      <c r="J57" s="41"/>
      <c r="K57" s="41"/>
    </row>
    <row r="58" spans="1:11" s="40" customFormat="1" ht="14.1" customHeight="1" x14ac:dyDescent="0.15">
      <c r="A58" s="66"/>
      <c r="B58" s="37"/>
      <c r="C58" s="37"/>
      <c r="D58" s="52" t="s">
        <v>61</v>
      </c>
      <c r="E58" s="55">
        <f>SUM(F58:K58)</f>
        <v>58996</v>
      </c>
      <c r="F58" s="55">
        <v>8000</v>
      </c>
      <c r="G58" s="64">
        <v>2600</v>
      </c>
      <c r="H58" s="97">
        <v>48396</v>
      </c>
      <c r="I58" s="98"/>
      <c r="J58" s="41"/>
      <c r="K58" s="41"/>
    </row>
    <row r="59" spans="1:11" s="40" customFormat="1" ht="14.1" customHeight="1" x14ac:dyDescent="0.15">
      <c r="A59" s="66"/>
      <c r="B59" s="37"/>
      <c r="C59" s="37"/>
      <c r="D59" s="37" t="s">
        <v>62</v>
      </c>
      <c r="E59" s="56">
        <f>SUM(E56:E58)</f>
        <v>116896</v>
      </c>
      <c r="F59" s="56">
        <f>SUM(F56:F58)</f>
        <v>22200</v>
      </c>
      <c r="G59" s="58">
        <f>SUM(G56:G58)</f>
        <v>26200</v>
      </c>
      <c r="H59" s="99">
        <f>SUM(H56:H58)</f>
        <v>68496</v>
      </c>
      <c r="I59" s="100"/>
      <c r="J59" s="39"/>
      <c r="K59" s="39">
        <f>SUM(K56:K58)</f>
        <v>3700</v>
      </c>
    </row>
    <row r="60" spans="1:11" s="40" customFormat="1" ht="14.1" customHeight="1" x14ac:dyDescent="0.15">
      <c r="A60" s="66"/>
      <c r="B60" s="60" t="s">
        <v>66</v>
      </c>
      <c r="C60" s="61"/>
      <c r="D60" s="62"/>
      <c r="E60" s="55">
        <v>48700</v>
      </c>
      <c r="F60" s="53">
        <v>9700</v>
      </c>
      <c r="G60" s="54">
        <v>22000</v>
      </c>
      <c r="H60" s="101">
        <v>17000</v>
      </c>
      <c r="I60" s="102"/>
      <c r="J60" s="36">
        <v>4781</v>
      </c>
      <c r="K60" s="36">
        <v>3700</v>
      </c>
    </row>
    <row r="61" spans="1:11" s="40" customFormat="1" ht="14.1" customHeight="1" x14ac:dyDescent="0.15">
      <c r="A61" s="66"/>
      <c r="B61" s="37"/>
      <c r="C61" s="37"/>
      <c r="D61" s="52" t="s">
        <v>60</v>
      </c>
      <c r="E61" s="55">
        <v>62738</v>
      </c>
      <c r="F61" s="55">
        <v>13400</v>
      </c>
      <c r="G61" s="41">
        <v>6500</v>
      </c>
      <c r="H61" s="97">
        <v>42838</v>
      </c>
      <c r="I61" s="98"/>
      <c r="J61" s="41">
        <v>81</v>
      </c>
      <c r="K61" s="41"/>
    </row>
    <row r="62" spans="1:11" s="40" customFormat="1" ht="14.1" customHeight="1" x14ac:dyDescent="0.15">
      <c r="A62" s="67"/>
      <c r="B62" s="37"/>
      <c r="C62" s="37"/>
      <c r="D62" s="37" t="s">
        <v>67</v>
      </c>
      <c r="E62" s="56">
        <f>SUM(E60:E61)</f>
        <v>111438</v>
      </c>
      <c r="F62" s="56">
        <f>SUM(F60:F61)</f>
        <v>23100</v>
      </c>
      <c r="G62" s="58">
        <f>SUM(G60:G61)</f>
        <v>28500</v>
      </c>
      <c r="H62" s="99">
        <f>SUM(H60:H61)</f>
        <v>59838</v>
      </c>
      <c r="I62" s="100"/>
      <c r="J62" s="39">
        <f>SUM(J60:J61)</f>
        <v>4862</v>
      </c>
      <c r="K62" s="39">
        <f>SUM(K60:K61)</f>
        <v>3700</v>
      </c>
    </row>
    <row r="63" spans="1:11" ht="5.0999999999999996" customHeight="1" x14ac:dyDescent="0.15">
      <c r="A63" s="49"/>
      <c r="B63" s="49"/>
      <c r="C63" s="49"/>
      <c r="D63" s="49"/>
      <c r="E63" s="49"/>
      <c r="F63" s="49"/>
      <c r="H63" s="63"/>
      <c r="J63" s="49"/>
      <c r="K63" s="49"/>
    </row>
    <row r="64" spans="1:11" ht="11.1" customHeight="1" x14ac:dyDescent="0.15">
      <c r="A64" s="57" t="s">
        <v>64</v>
      </c>
    </row>
    <row r="65" spans="2:8" ht="11.1" customHeight="1" x14ac:dyDescent="0.15">
      <c r="B65" s="57" t="s">
        <v>65</v>
      </c>
    </row>
    <row r="66" spans="2:8" ht="13.9" customHeight="1" x14ac:dyDescent="0.15">
      <c r="H66" s="34"/>
    </row>
  </sheetData>
  <mergeCells count="49">
    <mergeCell ref="H62:I62"/>
    <mergeCell ref="H57:I57"/>
    <mergeCell ref="H58:I58"/>
    <mergeCell ref="H59:I59"/>
    <mergeCell ref="H60:I60"/>
    <mergeCell ref="H61:I61"/>
    <mergeCell ref="H52:I52"/>
    <mergeCell ref="H53:I53"/>
    <mergeCell ref="H54:I54"/>
    <mergeCell ref="H55:I55"/>
    <mergeCell ref="H56:I56"/>
    <mergeCell ref="H35:I35"/>
    <mergeCell ref="H49:I49"/>
    <mergeCell ref="H50:I50"/>
    <mergeCell ref="H51:I51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H33:I33"/>
    <mergeCell ref="H34:I34"/>
    <mergeCell ref="B2:D3"/>
    <mergeCell ref="E2:I2"/>
    <mergeCell ref="H31:I31"/>
    <mergeCell ref="H32:I32"/>
    <mergeCell ref="A4:A62"/>
    <mergeCell ref="K2:K3"/>
    <mergeCell ref="J2:J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6:I36"/>
    <mergeCell ref="H30:I30"/>
  </mergeCells>
  <phoneticPr fontId="2"/>
  <pageMargins left="0.78740157480314965" right="0.39370078740157483" top="0.59055118110236227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関税割当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jimuA</dc:creator>
  <cp:lastModifiedBy>user</cp:lastModifiedBy>
  <cp:lastPrinted>2022-04-14T04:28:36Z</cp:lastPrinted>
  <dcterms:created xsi:type="dcterms:W3CDTF">2008-06-26T06:38:07Z</dcterms:created>
  <dcterms:modified xsi:type="dcterms:W3CDTF">2022-04-14T04:36:32Z</dcterms:modified>
</cp:coreProperties>
</file>